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arlos\Desktop\CD\ADMINISTRATION\2025\MAART\PROJEKT PEILINGEN\MAURICE\"/>
    </mc:Choice>
  </mc:AlternateContent>
  <xr:revisionPtr revIDLastSave="0" documentId="8_{AC56565C-84CE-4FE1-B1FC-173A55B5E056}" xr6:coauthVersionLast="47" xr6:coauthVersionMax="47" xr10:uidLastSave="{00000000-0000-0000-0000-000000000000}"/>
  <bookViews>
    <workbookView xWindow="28680" yWindow="-120" windowWidth="38640" windowHeight="21240" xr2:uid="{8487920F-F3CE-441D-879A-4E01640CC04C}"/>
  </bookViews>
  <sheets>
    <sheet name="Fina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6" i="1" l="1"/>
  <c r="E16" i="1"/>
  <c r="D16" i="1"/>
  <c r="D15" i="1"/>
  <c r="D14" i="1"/>
  <c r="D13" i="1"/>
  <c r="D12" i="1"/>
  <c r="D11" i="1"/>
  <c r="C11" i="1"/>
  <c r="D10" i="1"/>
  <c r="D9" i="1"/>
  <c r="D8" i="1"/>
  <c r="D7" i="1"/>
  <c r="D6" i="1"/>
  <c r="D5" i="1"/>
  <c r="D4" i="1"/>
  <c r="H110" i="1"/>
  <c r="G110" i="1"/>
  <c r="F110" i="1"/>
  <c r="E110" i="1"/>
  <c r="D110" i="1"/>
  <c r="C110" i="1"/>
  <c r="H102" i="1"/>
  <c r="G102" i="1"/>
  <c r="F102" i="1"/>
  <c r="E102" i="1"/>
  <c r="D102" i="1"/>
  <c r="C102" i="1"/>
  <c r="H94" i="1"/>
  <c r="G94" i="1"/>
  <c r="F94" i="1"/>
  <c r="E94" i="1"/>
  <c r="D94" i="1"/>
  <c r="C94" i="1"/>
  <c r="H86" i="1"/>
  <c r="G86" i="1"/>
  <c r="F86" i="1"/>
  <c r="E86" i="1"/>
  <c r="D86" i="1"/>
  <c r="C86" i="1"/>
  <c r="H78" i="1"/>
  <c r="G78" i="1"/>
  <c r="F78" i="1"/>
  <c r="E78" i="1"/>
  <c r="D78" i="1"/>
  <c r="C78" i="1"/>
  <c r="H70" i="1"/>
  <c r="G70" i="1"/>
  <c r="F70" i="1"/>
  <c r="E70" i="1"/>
  <c r="D70" i="1"/>
  <c r="C70" i="1"/>
  <c r="H62" i="1"/>
  <c r="G62" i="1"/>
  <c r="F62" i="1"/>
  <c r="E62" i="1"/>
  <c r="D62" i="1"/>
  <c r="C62" i="1"/>
</calcChain>
</file>

<file path=xl/sharedStrings.xml><?xml version="1.0" encoding="utf-8"?>
<sst xmlns="http://schemas.openxmlformats.org/spreadsheetml/2006/main" count="170" uniqueCount="59">
  <si>
    <t>Peiling 16-4-2025</t>
  </si>
  <si>
    <t>Uitslag 2020</t>
  </si>
  <si>
    <t>Prognose 2025</t>
  </si>
  <si>
    <t>Stemmen x 1.000</t>
  </si>
  <si>
    <t>%</t>
  </si>
  <si>
    <t>Zetels</t>
  </si>
  <si>
    <t>VHP</t>
  </si>
  <si>
    <t>NDP</t>
  </si>
  <si>
    <t>NPS</t>
  </si>
  <si>
    <t>ABOP</t>
  </si>
  <si>
    <t>PL</t>
  </si>
  <si>
    <t>Alternatief 2020</t>
  </si>
  <si>
    <t>BEP</t>
  </si>
  <si>
    <t>Overige partijen</t>
  </si>
  <si>
    <t>H&amp;V</t>
  </si>
  <si>
    <t>DOE</t>
  </si>
  <si>
    <t>Partij voor Recht</t>
  </si>
  <si>
    <t>Overige</t>
  </si>
  <si>
    <t>Totaal</t>
  </si>
  <si>
    <t>q1: Hoe tevreden bent u over de regering Santokhi/ Brunswijk?</t>
  </si>
  <si>
    <t>Stemkeuze 2020</t>
  </si>
  <si>
    <t>Allen</t>
  </si>
  <si>
    <t>Niet gestemd</t>
  </si>
  <si>
    <t>Heel tevreden</t>
  </si>
  <si>
    <t>Tevreden</t>
  </si>
  <si>
    <t>Neutraal</t>
  </si>
  <si>
    <t>Ontevreden</t>
  </si>
  <si>
    <t>Heel ontevreden</t>
  </si>
  <si>
    <t>Geen oordeel</t>
  </si>
  <si>
    <t>q2: Vindt u de situatie in Suriname nu beter dan vijf jaar geleden of slechter?</t>
  </si>
  <si>
    <t>De situatie is veel beter dan vijf jaar geleden</t>
  </si>
  <si>
    <t>De situatie is beter dan vijf jaar geleden</t>
  </si>
  <si>
    <t>De situatie is hetzelfde als vijf jaar geleden</t>
  </si>
  <si>
    <t>De situatie is slechter dan vijf jaar geleden</t>
  </si>
  <si>
    <t>De situatie is veel slechter dan vijf jaar geleden</t>
  </si>
  <si>
    <t>q3: Wie ziet u graag als de President na de verkiezingen?</t>
  </si>
  <si>
    <t>Chan Santokhi</t>
  </si>
  <si>
    <t>Jennifer Simons</t>
  </si>
  <si>
    <t>Ashwin Adhin</t>
  </si>
  <si>
    <t>Greg Rusland</t>
  </si>
  <si>
    <t>Overige kandidaten</t>
  </si>
  <si>
    <t>Geen voorkeur</t>
  </si>
  <si>
    <t>q4: Dit zijn doelen die de volgende regering kan proberen te realiseren. Kunt u aangeven via het zetten van een 1, 2 en 3, welke u de belangrijkste vindt en de volgorde ervan?</t>
  </si>
  <si>
    <t>De economie herstellen</t>
  </si>
  <si>
    <t>#1</t>
  </si>
  <si>
    <t>#2</t>
  </si>
  <si>
    <t>#3</t>
  </si>
  <si>
    <t>Niet gekozen</t>
  </si>
  <si>
    <t>Het goed funktioneren van de gezondheidszorg</t>
  </si>
  <si>
    <t xml:space="preserve"> Bestrijding van korruptie</t>
  </si>
  <si>
    <t>Het verbeteren van het onderwijs</t>
  </si>
  <si>
    <t>Het verhogen van de produktie</t>
  </si>
  <si>
    <t xml:space="preserve"> De koopkracht van de burger verhogen</t>
  </si>
  <si>
    <t>Het bestrijden van de kriminaliteit</t>
  </si>
  <si>
    <t>q5: Wat moet er gebeuren met de inkomsten uit de Olie en Gassector</t>
  </si>
  <si>
    <t>De inkomsten moeten vooral gaan naar een Staats Investerings Fonds</t>
  </si>
  <si>
    <t>De inkomsten moeten vooral worden gebruikt om de kosten van de Staat te dekken</t>
  </si>
  <si>
    <t>De inkomsten moeten vooral worden verdeeld onder de Bevolking</t>
  </si>
  <si>
    <t>Partijen met minder dan 1000 stemmen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</si>
</sst>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9D2FE"/>
        <bgColor indexed="64"/>
      </patternFill>
    </fill>
    <fill>
      <patternFill patternType="solid">
        <fgColor rgb="FFCEE5FE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right"/>
    </xf>
    <xf numFmtId="0" fontId="1" fillId="2" borderId="6" xfId="0" applyFont="1" applyFill="1" applyBorder="1" applyAlignment="1">
      <alignment horizontal="right" wrapText="1"/>
    </xf>
    <xf numFmtId="0" fontId="1" fillId="2" borderId="7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0" fillId="0" borderId="6" xfId="0" applyBorder="1" applyAlignment="1">
      <alignment horizontal="right"/>
    </xf>
    <xf numFmtId="164" fontId="0" fillId="0" borderId="6" xfId="0" applyNumberFormat="1" applyBorder="1"/>
    <xf numFmtId="9" fontId="0" fillId="0" borderId="7" xfId="0" applyNumberFormat="1" applyBorder="1"/>
    <xf numFmtId="9" fontId="0" fillId="0" borderId="8" xfId="0" applyNumberFormat="1" applyBorder="1"/>
    <xf numFmtId="0" fontId="0" fillId="3" borderId="9" xfId="0" applyFill="1" applyBorder="1"/>
    <xf numFmtId="164" fontId="2" fillId="0" borderId="6" xfId="0" applyNumberFormat="1" applyFont="1" applyBorder="1"/>
    <xf numFmtId="9" fontId="2" fillId="0" borderId="7" xfId="0" applyNumberFormat="1" applyFont="1" applyBorder="1"/>
    <xf numFmtId="0" fontId="0" fillId="0" borderId="10" xfId="0" applyBorder="1" applyAlignment="1">
      <alignment horizontal="right"/>
    </xf>
    <xf numFmtId="164" fontId="2" fillId="0" borderId="10" xfId="0" applyNumberFormat="1" applyFont="1" applyBorder="1"/>
    <xf numFmtId="9" fontId="2" fillId="0" borderId="11" xfId="0" applyNumberFormat="1" applyFont="1" applyBorder="1"/>
    <xf numFmtId="9" fontId="0" fillId="0" borderId="12" xfId="0" applyNumberFormat="1" applyBorder="1"/>
    <xf numFmtId="0" fontId="0" fillId="3" borderId="13" xfId="0" applyFill="1" applyBorder="1"/>
    <xf numFmtId="0" fontId="0" fillId="0" borderId="14" xfId="0" applyBorder="1" applyAlignment="1">
      <alignment horizontal="right"/>
    </xf>
    <xf numFmtId="164" fontId="0" fillId="0" borderId="14" xfId="0" applyNumberFormat="1" applyBorder="1"/>
    <xf numFmtId="9" fontId="0" fillId="0" borderId="15" xfId="0" applyNumberFormat="1" applyBorder="1"/>
    <xf numFmtId="9" fontId="0" fillId="0" borderId="16" xfId="0" applyNumberFormat="1" applyBorder="1"/>
    <xf numFmtId="0" fontId="0" fillId="3" borderId="17" xfId="0" applyFill="1" applyBorder="1"/>
    <xf numFmtId="0" fontId="2" fillId="0" borderId="18" xfId="0" applyFont="1" applyBorder="1" applyAlignment="1">
      <alignment horizontal="right"/>
    </xf>
    <xf numFmtId="164" fontId="2" fillId="0" borderId="18" xfId="0" applyNumberFormat="1" applyFont="1" applyBorder="1"/>
    <xf numFmtId="9" fontId="2" fillId="0" borderId="19" xfId="0" applyNumberFormat="1" applyFont="1" applyBorder="1"/>
    <xf numFmtId="0" fontId="0" fillId="0" borderId="20" xfId="0" applyBorder="1"/>
    <xf numFmtId="0" fontId="0" fillId="3" borderId="21" xfId="0" applyFill="1" applyBorder="1"/>
    <xf numFmtId="0" fontId="1" fillId="0" borderId="14" xfId="0" applyFont="1" applyBorder="1" applyAlignment="1">
      <alignment horizontal="right"/>
    </xf>
    <xf numFmtId="164" fontId="1" fillId="0" borderId="14" xfId="0" applyNumberFormat="1" applyFont="1" applyBorder="1"/>
    <xf numFmtId="9" fontId="1" fillId="0" borderId="15" xfId="0" applyNumberFormat="1" applyFont="1" applyBorder="1"/>
    <xf numFmtId="9" fontId="1" fillId="0" borderId="16" xfId="0" applyNumberFormat="1" applyFont="1" applyBorder="1"/>
    <xf numFmtId="0" fontId="1" fillId="3" borderId="17" xfId="0" applyFont="1" applyFill="1" applyBorder="1"/>
    <xf numFmtId="0" fontId="0" fillId="2" borderId="1" xfId="0" applyFill="1" applyBorder="1"/>
    <xf numFmtId="0" fontId="0" fillId="2" borderId="22" xfId="0" applyFill="1" applyBorder="1" applyAlignment="1">
      <alignment horizontal="right" vertical="center"/>
    </xf>
    <xf numFmtId="0" fontId="0" fillId="0" borderId="23" xfId="0" applyBorder="1" applyAlignment="1">
      <alignment horizontal="right" vertical="center"/>
    </xf>
    <xf numFmtId="0" fontId="0" fillId="2" borderId="24" xfId="0" applyFill="1" applyBorder="1" applyAlignment="1">
      <alignment horizontal="right" vertical="center"/>
    </xf>
    <xf numFmtId="0" fontId="0" fillId="0" borderId="24" xfId="0" applyBorder="1" applyAlignment="1">
      <alignment horizontal="right" vertical="center"/>
    </xf>
    <xf numFmtId="0" fontId="0" fillId="0" borderId="25" xfId="0" applyBorder="1" applyAlignment="1">
      <alignment horizontal="right" vertical="center" wrapText="1"/>
    </xf>
    <xf numFmtId="0" fontId="0" fillId="4" borderId="26" xfId="0" applyFill="1" applyBorder="1" applyAlignment="1">
      <alignment horizontal="right"/>
    </xf>
    <xf numFmtId="9" fontId="0" fillId="2" borderId="27" xfId="0" applyNumberFormat="1" applyFill="1" applyBorder="1"/>
    <xf numFmtId="9" fontId="0" fillId="4" borderId="28" xfId="0" applyNumberFormat="1" applyFill="1" applyBorder="1"/>
    <xf numFmtId="9" fontId="0" fillId="2" borderId="29" xfId="0" applyNumberFormat="1" applyFill="1" applyBorder="1"/>
    <xf numFmtId="9" fontId="0" fillId="4" borderId="29" xfId="0" applyNumberFormat="1" applyFill="1" applyBorder="1"/>
    <xf numFmtId="9" fontId="0" fillId="4" borderId="30" xfId="0" applyNumberFormat="1" applyFill="1" applyBorder="1"/>
    <xf numFmtId="0" fontId="0" fillId="4" borderId="6" xfId="0" applyFill="1" applyBorder="1" applyAlignment="1">
      <alignment horizontal="right"/>
    </xf>
    <xf numFmtId="9" fontId="0" fillId="2" borderId="31" xfId="0" applyNumberFormat="1" applyFill="1" applyBorder="1"/>
    <xf numFmtId="9" fontId="0" fillId="4" borderId="8" xfId="0" applyNumberFormat="1" applyFill="1" applyBorder="1"/>
    <xf numFmtId="9" fontId="0" fillId="2" borderId="32" xfId="0" applyNumberFormat="1" applyFill="1" applyBorder="1"/>
    <xf numFmtId="9" fontId="0" fillId="4" borderId="32" xfId="0" applyNumberFormat="1" applyFill="1" applyBorder="1"/>
    <xf numFmtId="9" fontId="0" fillId="4" borderId="7" xfId="0" applyNumberFormat="1" applyFill="1" applyBorder="1"/>
    <xf numFmtId="0" fontId="0" fillId="4" borderId="33" xfId="0" applyFill="1" applyBorder="1" applyAlignment="1">
      <alignment horizontal="right"/>
    </xf>
    <xf numFmtId="9" fontId="0" fillId="2" borderId="34" xfId="0" applyNumberFormat="1" applyFill="1" applyBorder="1"/>
    <xf numFmtId="9" fontId="0" fillId="4" borderId="35" xfId="0" applyNumberFormat="1" applyFill="1" applyBorder="1"/>
    <xf numFmtId="9" fontId="0" fillId="2" borderId="36" xfId="0" applyNumberFormat="1" applyFill="1" applyBorder="1"/>
    <xf numFmtId="9" fontId="0" fillId="4" borderId="36" xfId="0" applyNumberFormat="1" applyFill="1" applyBorder="1"/>
    <xf numFmtId="9" fontId="0" fillId="4" borderId="37" xfId="0" applyNumberFormat="1" applyFill="1" applyBorder="1"/>
    <xf numFmtId="0" fontId="0" fillId="0" borderId="38" xfId="0" applyBorder="1" applyAlignment="1">
      <alignment horizontal="right"/>
    </xf>
    <xf numFmtId="9" fontId="0" fillId="2" borderId="22" xfId="0" applyNumberFormat="1" applyFill="1" applyBorder="1"/>
    <xf numFmtId="9" fontId="0" fillId="0" borderId="23" xfId="0" applyNumberFormat="1" applyBorder="1"/>
    <xf numFmtId="9" fontId="0" fillId="2" borderId="24" xfId="0" applyNumberFormat="1" applyFill="1" applyBorder="1"/>
    <xf numFmtId="9" fontId="0" fillId="0" borderId="24" xfId="0" applyNumberFormat="1" applyBorder="1"/>
    <xf numFmtId="9" fontId="0" fillId="0" borderId="25" xfId="0" applyNumberFormat="1" applyBorder="1"/>
    <xf numFmtId="0" fontId="0" fillId="0" borderId="0" xfId="0" applyAlignment="1">
      <alignment horizontal="left"/>
    </xf>
    <xf numFmtId="0" fontId="0" fillId="4" borderId="10" xfId="0" applyFill="1" applyBorder="1" applyAlignment="1">
      <alignment horizontal="right"/>
    </xf>
    <xf numFmtId="9" fontId="0" fillId="2" borderId="39" xfId="0" applyNumberFormat="1" applyFill="1" applyBorder="1"/>
    <xf numFmtId="9" fontId="0" fillId="4" borderId="12" xfId="0" applyNumberFormat="1" applyFill="1" applyBorder="1"/>
    <xf numFmtId="9" fontId="0" fillId="2" borderId="40" xfId="0" applyNumberFormat="1" applyFill="1" applyBorder="1"/>
    <xf numFmtId="9" fontId="0" fillId="4" borderId="40" xfId="0" applyNumberFormat="1" applyFill="1" applyBorder="1"/>
    <xf numFmtId="9" fontId="0" fillId="4" borderId="11" xfId="0" applyNumberFormat="1" applyFill="1" applyBorder="1"/>
    <xf numFmtId="0" fontId="0" fillId="0" borderId="41" xfId="0" applyBorder="1" applyAlignment="1">
      <alignment horizontal="right"/>
    </xf>
    <xf numFmtId="9" fontId="0" fillId="2" borderId="42" xfId="0" applyNumberFormat="1" applyFill="1" applyBorder="1"/>
    <xf numFmtId="9" fontId="0" fillId="2" borderId="43" xfId="0" applyNumberFormat="1" applyFill="1" applyBorder="1"/>
    <xf numFmtId="9" fontId="0" fillId="0" borderId="43" xfId="0" applyNumberFormat="1" applyBorder="1"/>
    <xf numFmtId="0" fontId="3" fillId="0" borderId="0" xfId="0" applyFont="1"/>
    <xf numFmtId="9" fontId="0" fillId="0" borderId="0" xfId="0" applyNumberFormat="1"/>
    <xf numFmtId="9" fontId="1" fillId="2" borderId="31" xfId="0" applyNumberFormat="1" applyFont="1" applyFill="1" applyBorder="1"/>
    <xf numFmtId="9" fontId="0" fillId="0" borderId="0" xfId="0" applyNumberFormat="1" applyAlignment="1">
      <alignment horizontal="right"/>
    </xf>
    <xf numFmtId="0" fontId="3" fillId="0" borderId="0" xfId="0" applyFont="1" applyAlignment="1">
      <alignment horizontal="left"/>
    </xf>
    <xf numFmtId="0" fontId="0" fillId="4" borderId="6" xfId="0" applyFill="1" applyBorder="1" applyAlignment="1">
      <alignment horizontal="right" wrapText="1"/>
    </xf>
    <xf numFmtId="0" fontId="0" fillId="0" borderId="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0" borderId="1" xfId="0" applyBorder="1" applyAlignment="1">
      <alignment horizontal="right" wrapText="1"/>
    </xf>
    <xf numFmtId="0" fontId="0" fillId="0" borderId="22" xfId="0" applyBorder="1" applyAlignment="1">
      <alignment horizontal="right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14D3A-E31B-4883-B9E9-C014CCF04252}">
  <dimension ref="A1:K123"/>
  <sheetViews>
    <sheetView tabSelected="1" workbookViewId="0">
      <selection activeCell="B104" sqref="B104"/>
    </sheetView>
  </sheetViews>
  <sheetFormatPr defaultRowHeight="13.8"/>
  <cols>
    <col min="1" max="1" width="2.09765625" customWidth="1"/>
    <col min="2" max="2" width="39.5" style="1" customWidth="1"/>
    <col min="7" max="8" width="8.5" customWidth="1"/>
    <col min="13" max="13" width="17.09765625" customWidth="1"/>
  </cols>
  <sheetData>
    <row r="1" spans="2:6" ht="14.4" thickBot="1"/>
    <row r="2" spans="2:6" ht="25.95" customHeight="1">
      <c r="B2" s="88" t="s">
        <v>0</v>
      </c>
      <c r="C2" s="90" t="s">
        <v>1</v>
      </c>
      <c r="D2" s="91"/>
      <c r="E2" s="92" t="s">
        <v>2</v>
      </c>
      <c r="F2" s="91"/>
    </row>
    <row r="3" spans="2:6" ht="33" customHeight="1">
      <c r="B3" s="89"/>
      <c r="C3" s="2" t="s">
        <v>3</v>
      </c>
      <c r="D3" s="3" t="s">
        <v>4</v>
      </c>
      <c r="E3" s="4" t="s">
        <v>4</v>
      </c>
      <c r="F3" s="5" t="s">
        <v>5</v>
      </c>
    </row>
    <row r="4" spans="2:6" ht="16.5" customHeight="1">
      <c r="B4" s="6" t="s">
        <v>6</v>
      </c>
      <c r="C4" s="7">
        <v>108.4</v>
      </c>
      <c r="D4" s="8">
        <f t="shared" ref="D4:D10" si="0">+C4/C$16</f>
        <v>0.39461230433199856</v>
      </c>
      <c r="E4" s="9">
        <v>0.32</v>
      </c>
      <c r="F4" s="10">
        <v>17</v>
      </c>
    </row>
    <row r="5" spans="2:6" ht="16.5" customHeight="1">
      <c r="B5" s="6" t="s">
        <v>7</v>
      </c>
      <c r="C5" s="7">
        <v>65.900000000000006</v>
      </c>
      <c r="D5" s="8">
        <f t="shared" si="0"/>
        <v>0.23989807062249729</v>
      </c>
      <c r="E5" s="9">
        <v>0.27</v>
      </c>
      <c r="F5" s="10">
        <v>14</v>
      </c>
    </row>
    <row r="6" spans="2:6" ht="16.5" customHeight="1">
      <c r="B6" s="6" t="s">
        <v>8</v>
      </c>
      <c r="C6" s="7">
        <v>32.4</v>
      </c>
      <c r="D6" s="8">
        <f t="shared" si="0"/>
        <v>0.11794685111030215</v>
      </c>
      <c r="E6" s="9">
        <v>0.18</v>
      </c>
      <c r="F6" s="10">
        <v>10</v>
      </c>
    </row>
    <row r="7" spans="2:6" ht="16.5" customHeight="1">
      <c r="B7" s="6" t="s">
        <v>9</v>
      </c>
      <c r="C7" s="7">
        <v>25</v>
      </c>
      <c r="D7" s="8">
        <f t="shared" si="0"/>
        <v>9.1008372770294874E-2</v>
      </c>
      <c r="E7" s="9">
        <v>0.08</v>
      </c>
      <c r="F7" s="10">
        <v>4</v>
      </c>
    </row>
    <row r="8" spans="2:6" ht="16.5" customHeight="1">
      <c r="B8" s="6" t="s">
        <v>10</v>
      </c>
      <c r="C8" s="7">
        <v>16.600000000000001</v>
      </c>
      <c r="D8" s="8">
        <f t="shared" si="0"/>
        <v>6.0429559519475796E-2</v>
      </c>
      <c r="E8" s="9">
        <v>0.04</v>
      </c>
      <c r="F8" s="10">
        <v>2</v>
      </c>
    </row>
    <row r="9" spans="2:6" ht="16.5" customHeight="1">
      <c r="B9" s="6" t="s">
        <v>11</v>
      </c>
      <c r="C9" s="11">
        <v>4.5</v>
      </c>
      <c r="D9" s="12">
        <f t="shared" si="0"/>
        <v>1.6381507098653075E-2</v>
      </c>
      <c r="E9" s="9">
        <v>0.04</v>
      </c>
      <c r="F9" s="10">
        <v>2</v>
      </c>
    </row>
    <row r="10" spans="2:6" ht="16.5" customHeight="1" thickBot="1">
      <c r="B10" s="13" t="s">
        <v>12</v>
      </c>
      <c r="C10" s="14">
        <v>6.8</v>
      </c>
      <c r="D10" s="15">
        <f t="shared" si="0"/>
        <v>2.4754277393520204E-2</v>
      </c>
      <c r="E10" s="16">
        <v>0.04</v>
      </c>
      <c r="F10" s="17">
        <v>2</v>
      </c>
    </row>
    <row r="11" spans="2:6" ht="16.5" customHeight="1" thickBot="1">
      <c r="B11" s="18" t="s">
        <v>13</v>
      </c>
      <c r="C11" s="19">
        <f>+SUM(C12:C15)</f>
        <v>15.2</v>
      </c>
      <c r="D11" s="20">
        <f>+SUM(D12:D15)</f>
        <v>5.5333090644339285E-2</v>
      </c>
      <c r="E11" s="21">
        <v>0.03</v>
      </c>
      <c r="F11" s="22">
        <v>0</v>
      </c>
    </row>
    <row r="12" spans="2:6" ht="16.5" customHeight="1">
      <c r="B12" s="23" t="s">
        <v>14</v>
      </c>
      <c r="C12" s="24">
        <v>7.4</v>
      </c>
      <c r="D12" s="25">
        <f>+C12/C$16</f>
        <v>2.6938478340007285E-2</v>
      </c>
      <c r="E12" s="26"/>
      <c r="F12" s="27"/>
    </row>
    <row r="13" spans="2:6" ht="16.5" customHeight="1">
      <c r="B13" s="23" t="s">
        <v>15</v>
      </c>
      <c r="C13" s="24">
        <v>2.4</v>
      </c>
      <c r="D13" s="25">
        <f>+C13/C$16</f>
        <v>8.7368037859483078E-3</v>
      </c>
      <c r="E13" s="26"/>
      <c r="F13" s="27"/>
    </row>
    <row r="14" spans="2:6" ht="16.5" customHeight="1">
      <c r="B14" s="23" t="s">
        <v>16</v>
      </c>
      <c r="C14" s="24">
        <v>1.6</v>
      </c>
      <c r="D14" s="25">
        <f>+C14/C$16</f>
        <v>5.8245358572988721E-3</v>
      </c>
      <c r="E14" s="26"/>
      <c r="F14" s="27"/>
    </row>
    <row r="15" spans="2:6" ht="16.5" customHeight="1" thickBot="1">
      <c r="B15" s="23" t="s">
        <v>58</v>
      </c>
      <c r="C15" s="24">
        <v>3.8</v>
      </c>
      <c r="D15" s="25">
        <f>+C15/C$16</f>
        <v>1.3833272661084819E-2</v>
      </c>
      <c r="E15" s="26"/>
      <c r="F15" s="27"/>
    </row>
    <row r="16" spans="2:6" ht="16.5" customHeight="1" thickBot="1">
      <c r="B16" s="28" t="s">
        <v>18</v>
      </c>
      <c r="C16" s="29">
        <v>274.7</v>
      </c>
      <c r="D16" s="30">
        <f>+C16/C$16</f>
        <v>1</v>
      </c>
      <c r="E16" s="31">
        <f>+SUM(E4:E11)</f>
        <v>1</v>
      </c>
      <c r="F16" s="32">
        <f>+SUM(F4:F11)</f>
        <v>51</v>
      </c>
    </row>
    <row r="17" spans="1:9">
      <c r="B17"/>
    </row>
    <row r="19" spans="1:9" ht="25.5" customHeight="1" thickBot="1">
      <c r="B19" s="93" t="s">
        <v>19</v>
      </c>
      <c r="C19" s="93"/>
      <c r="D19" s="93"/>
      <c r="E19" s="93"/>
      <c r="F19" s="93"/>
      <c r="G19" s="93"/>
      <c r="H19" s="93"/>
      <c r="I19" s="93"/>
    </row>
    <row r="20" spans="1:9" ht="22.05" customHeight="1">
      <c r="B20" s="85"/>
      <c r="C20" s="33"/>
      <c r="D20" s="82" t="s">
        <v>20</v>
      </c>
      <c r="E20" s="83"/>
      <c r="F20" s="83"/>
      <c r="G20" s="83"/>
      <c r="H20" s="84"/>
    </row>
    <row r="21" spans="1:9" ht="33" customHeight="1" thickBot="1">
      <c r="B21" s="86"/>
      <c r="C21" s="34" t="s">
        <v>21</v>
      </c>
      <c r="D21" s="35" t="s">
        <v>7</v>
      </c>
      <c r="E21" s="36" t="s">
        <v>6</v>
      </c>
      <c r="F21" s="37" t="s">
        <v>8</v>
      </c>
      <c r="G21" s="36" t="s">
        <v>17</v>
      </c>
      <c r="H21" s="38" t="s">
        <v>22</v>
      </c>
    </row>
    <row r="22" spans="1:9" ht="16.95" customHeight="1">
      <c r="B22" s="39" t="s">
        <v>23</v>
      </c>
      <c r="C22" s="40">
        <v>1.0581523739418477E-2</v>
      </c>
      <c r="D22" s="41">
        <v>0</v>
      </c>
      <c r="E22" s="42">
        <v>1.9230769230769228E-2</v>
      </c>
      <c r="F22" s="43">
        <v>0</v>
      </c>
      <c r="G22" s="42">
        <v>0</v>
      </c>
      <c r="H22" s="44">
        <v>2.6315789473684209E-2</v>
      </c>
    </row>
    <row r="23" spans="1:9" ht="16.95" customHeight="1">
      <c r="B23" s="45" t="s">
        <v>24</v>
      </c>
      <c r="C23" s="46">
        <v>0.08</v>
      </c>
      <c r="D23" s="47">
        <v>0</v>
      </c>
      <c r="E23" s="48">
        <v>0.23076923076923081</v>
      </c>
      <c r="F23" s="49">
        <v>4.5454545454545463E-2</v>
      </c>
      <c r="G23" s="48">
        <v>0</v>
      </c>
      <c r="H23" s="50">
        <v>2.6315789473684209E-2</v>
      </c>
    </row>
    <row r="24" spans="1:9" ht="16.95" customHeight="1">
      <c r="B24" s="45" t="s">
        <v>25</v>
      </c>
      <c r="C24" s="46">
        <v>0.33</v>
      </c>
      <c r="D24" s="47">
        <v>0.27848101265822778</v>
      </c>
      <c r="E24" s="48">
        <v>0.52</v>
      </c>
      <c r="F24" s="49">
        <v>0.31818181818181818</v>
      </c>
      <c r="G24" s="48">
        <v>0.24242424242424243</v>
      </c>
      <c r="H24" s="50">
        <v>0.34210526315789469</v>
      </c>
    </row>
    <row r="25" spans="1:9" ht="16.95" customHeight="1">
      <c r="B25" s="45" t="s">
        <v>26</v>
      </c>
      <c r="C25" s="46">
        <v>0.23</v>
      </c>
      <c r="D25" s="47">
        <v>0.27848101265822778</v>
      </c>
      <c r="E25" s="48">
        <v>9.6153846153846173E-2</v>
      </c>
      <c r="F25" s="49">
        <v>0.36363636363636359</v>
      </c>
      <c r="G25" s="48">
        <v>0.30303030303030304</v>
      </c>
      <c r="H25" s="50">
        <v>0.26315789473684209</v>
      </c>
    </row>
    <row r="26" spans="1:9" ht="16.95" customHeight="1">
      <c r="B26" s="45" t="s">
        <v>27</v>
      </c>
      <c r="C26" s="46">
        <v>0.34</v>
      </c>
      <c r="D26" s="47">
        <v>0.43037974683544311</v>
      </c>
      <c r="E26" s="48">
        <v>0.13461538461538461</v>
      </c>
      <c r="F26" s="49">
        <v>0.27272727272727271</v>
      </c>
      <c r="G26" s="48">
        <v>0.45454545454545453</v>
      </c>
      <c r="H26" s="50">
        <v>0.31578947368421051</v>
      </c>
    </row>
    <row r="27" spans="1:9" ht="16.95" customHeight="1" thickBot="1">
      <c r="B27" s="51" t="s">
        <v>28</v>
      </c>
      <c r="C27" s="52">
        <v>2.0336325899283924E-2</v>
      </c>
      <c r="D27" s="53">
        <v>0.01</v>
      </c>
      <c r="E27" s="54">
        <v>0.02</v>
      </c>
      <c r="F27" s="55">
        <v>0</v>
      </c>
      <c r="G27" s="54">
        <v>0</v>
      </c>
      <c r="H27" s="56">
        <v>0.05</v>
      </c>
    </row>
    <row r="28" spans="1:9" ht="16.95" customHeight="1" thickBot="1">
      <c r="B28" s="57" t="s">
        <v>18</v>
      </c>
      <c r="C28" s="58">
        <v>1</v>
      </c>
      <c r="D28" s="59">
        <v>1</v>
      </c>
      <c r="E28" s="60">
        <v>1</v>
      </c>
      <c r="F28" s="61">
        <v>1</v>
      </c>
      <c r="G28" s="60">
        <v>1</v>
      </c>
      <c r="H28" s="62">
        <v>1</v>
      </c>
    </row>
    <row r="29" spans="1:9" ht="16.95" customHeight="1"/>
    <row r="30" spans="1:9" ht="16.95" customHeight="1"/>
    <row r="31" spans="1:9" ht="16.95" customHeight="1" thickBot="1">
      <c r="A31" s="63"/>
      <c r="B31" s="63" t="s">
        <v>29</v>
      </c>
    </row>
    <row r="32" spans="1:9" ht="22.05" customHeight="1">
      <c r="B32" s="85"/>
      <c r="C32" s="33"/>
      <c r="D32" s="82" t="s">
        <v>20</v>
      </c>
      <c r="E32" s="83"/>
      <c r="F32" s="83"/>
      <c r="G32" s="83"/>
      <c r="H32" s="84"/>
    </row>
    <row r="33" spans="2:11" ht="33" customHeight="1" thickBot="1">
      <c r="B33" s="86"/>
      <c r="C33" s="34" t="s">
        <v>21</v>
      </c>
      <c r="D33" s="35" t="s">
        <v>7</v>
      </c>
      <c r="E33" s="36" t="s">
        <v>6</v>
      </c>
      <c r="F33" s="37" t="s">
        <v>8</v>
      </c>
      <c r="G33" s="36" t="s">
        <v>17</v>
      </c>
      <c r="H33" s="38" t="s">
        <v>22</v>
      </c>
    </row>
    <row r="34" spans="2:11" ht="16.95" customHeight="1">
      <c r="B34" s="45" t="s">
        <v>30</v>
      </c>
      <c r="C34" s="46">
        <v>0.03</v>
      </c>
      <c r="D34" s="47">
        <v>0</v>
      </c>
      <c r="E34" s="48">
        <v>7.6923076923076927E-2</v>
      </c>
      <c r="F34" s="49">
        <v>4.5454545454545463E-2</v>
      </c>
      <c r="G34" s="48">
        <v>0</v>
      </c>
      <c r="H34" s="50">
        <v>2.6315789473684209E-2</v>
      </c>
    </row>
    <row r="35" spans="2:11" ht="16.95" customHeight="1">
      <c r="B35" s="45" t="s">
        <v>31</v>
      </c>
      <c r="C35" s="46">
        <v>0.15</v>
      </c>
      <c r="D35" s="47">
        <v>6.3291139240506333E-2</v>
      </c>
      <c r="E35" s="48">
        <v>0.40384615384615391</v>
      </c>
      <c r="F35" s="49">
        <v>4.5454545454545463E-2</v>
      </c>
      <c r="G35" s="48">
        <v>3.0303030303030304E-2</v>
      </c>
      <c r="H35" s="50">
        <v>7.8947368421052627E-2</v>
      </c>
    </row>
    <row r="36" spans="2:11" ht="16.95" customHeight="1">
      <c r="B36" s="45" t="s">
        <v>32</v>
      </c>
      <c r="C36" s="46">
        <v>0.13</v>
      </c>
      <c r="D36" s="47">
        <v>7.5949367088607597E-2</v>
      </c>
      <c r="E36" s="48">
        <v>0.15384615384615391</v>
      </c>
      <c r="F36" s="49">
        <v>4.5454545454545463E-2</v>
      </c>
      <c r="G36" s="48">
        <v>0.15151515151515152</v>
      </c>
      <c r="H36" s="50">
        <v>0.15789473684210531</v>
      </c>
    </row>
    <row r="37" spans="2:11" ht="16.95" customHeight="1">
      <c r="B37" s="45" t="s">
        <v>33</v>
      </c>
      <c r="C37" s="46">
        <v>0.36</v>
      </c>
      <c r="D37" s="47">
        <v>0.43</v>
      </c>
      <c r="E37" s="48">
        <v>0.26</v>
      </c>
      <c r="F37" s="49">
        <v>0.46</v>
      </c>
      <c r="G37" s="48">
        <v>0.4</v>
      </c>
      <c r="H37" s="50">
        <v>0.36842105263157893</v>
      </c>
    </row>
    <row r="38" spans="2:11" ht="16.95" customHeight="1">
      <c r="B38" s="45" t="s">
        <v>34</v>
      </c>
      <c r="C38" s="46">
        <v>0.3</v>
      </c>
      <c r="D38" s="47">
        <v>0.41</v>
      </c>
      <c r="E38" s="48">
        <v>7.6923076923076927E-2</v>
      </c>
      <c r="F38" s="49">
        <v>0.36363636363636359</v>
      </c>
      <c r="G38" s="48">
        <v>0.39393939393939392</v>
      </c>
      <c r="H38" s="50">
        <v>0.28947368421052633</v>
      </c>
    </row>
    <row r="39" spans="2:11" ht="16.95" customHeight="1" thickBot="1">
      <c r="B39" s="64" t="s">
        <v>28</v>
      </c>
      <c r="C39" s="65">
        <v>0.03</v>
      </c>
      <c r="D39" s="66">
        <v>0.02</v>
      </c>
      <c r="E39" s="67">
        <v>0.03</v>
      </c>
      <c r="F39" s="68">
        <v>0.04</v>
      </c>
      <c r="G39" s="67">
        <v>0.02</v>
      </c>
      <c r="H39" s="69">
        <v>7.8947368421052627E-2</v>
      </c>
    </row>
    <row r="40" spans="2:11" ht="16.95" customHeight="1" thickBot="1">
      <c r="B40" s="70" t="s">
        <v>18</v>
      </c>
      <c r="C40" s="71">
        <v>1</v>
      </c>
      <c r="D40" s="21">
        <v>1</v>
      </c>
      <c r="E40" s="72">
        <v>1</v>
      </c>
      <c r="F40" s="73">
        <v>1</v>
      </c>
      <c r="G40" s="72">
        <v>1</v>
      </c>
      <c r="H40" s="20">
        <v>1</v>
      </c>
    </row>
    <row r="41" spans="2:11" ht="16.95" customHeight="1"/>
    <row r="42" spans="2:11" ht="16.95" customHeight="1"/>
    <row r="43" spans="2:11" ht="16.95" customHeight="1" thickBot="1">
      <c r="B43" s="94" t="s">
        <v>35</v>
      </c>
      <c r="C43" s="94"/>
      <c r="D43" s="94"/>
      <c r="E43" s="94"/>
      <c r="F43" s="94"/>
      <c r="G43" s="94"/>
      <c r="H43" s="94"/>
      <c r="I43" s="94"/>
      <c r="J43" s="94"/>
      <c r="K43" s="94"/>
    </row>
    <row r="44" spans="2:11" ht="22.05" customHeight="1">
      <c r="B44" s="85"/>
      <c r="C44" s="33"/>
      <c r="D44" s="82" t="s">
        <v>20</v>
      </c>
      <c r="E44" s="83"/>
      <c r="F44" s="83"/>
      <c r="G44" s="83"/>
      <c r="H44" s="84"/>
    </row>
    <row r="45" spans="2:11" ht="33" customHeight="1" thickBot="1">
      <c r="B45" s="86"/>
      <c r="C45" s="34" t="s">
        <v>21</v>
      </c>
      <c r="D45" s="35" t="s">
        <v>7</v>
      </c>
      <c r="E45" s="36" t="s">
        <v>6</v>
      </c>
      <c r="F45" s="37" t="s">
        <v>8</v>
      </c>
      <c r="G45" s="36" t="s">
        <v>17</v>
      </c>
      <c r="H45" s="38" t="s">
        <v>22</v>
      </c>
    </row>
    <row r="46" spans="2:11" ht="16.95" customHeight="1">
      <c r="B46" s="45" t="s">
        <v>36</v>
      </c>
      <c r="C46" s="46">
        <v>0.26</v>
      </c>
      <c r="D46" s="47">
        <v>5.0632911392405069E-2</v>
      </c>
      <c r="E46" s="48">
        <v>0.57999999999999996</v>
      </c>
      <c r="F46" s="49">
        <v>0.05</v>
      </c>
      <c r="G46" s="48">
        <v>0.15</v>
      </c>
      <c r="H46" s="50">
        <v>0.13157894736842099</v>
      </c>
    </row>
    <row r="47" spans="2:11" ht="16.95" customHeight="1">
      <c r="B47" s="45" t="s">
        <v>37</v>
      </c>
      <c r="C47" s="46">
        <v>0.22</v>
      </c>
      <c r="D47" s="47">
        <v>0.45569620253164561</v>
      </c>
      <c r="E47" s="48">
        <v>0.04</v>
      </c>
      <c r="F47" s="49">
        <v>0.14000000000000001</v>
      </c>
      <c r="G47" s="48">
        <v>0.33</v>
      </c>
      <c r="H47" s="50">
        <v>0.23684210526315791</v>
      </c>
    </row>
    <row r="48" spans="2:11" ht="16.95" customHeight="1">
      <c r="B48" s="45" t="s">
        <v>38</v>
      </c>
      <c r="C48" s="46">
        <v>0.1</v>
      </c>
      <c r="D48" s="47">
        <v>0.24050632911392411</v>
      </c>
      <c r="E48" s="48">
        <v>0.04</v>
      </c>
      <c r="F48" s="49">
        <v>0</v>
      </c>
      <c r="G48" s="48">
        <v>0.18</v>
      </c>
      <c r="H48" s="50">
        <v>7.8947368421052627E-2</v>
      </c>
    </row>
    <row r="49" spans="2:8" ht="16.95" customHeight="1">
      <c r="B49" s="45" t="s">
        <v>39</v>
      </c>
      <c r="C49" s="46">
        <v>0.09</v>
      </c>
      <c r="D49" s="47">
        <v>1.2658227848101271E-2</v>
      </c>
      <c r="E49" s="48">
        <v>0.08</v>
      </c>
      <c r="F49" s="49">
        <v>0.32</v>
      </c>
      <c r="G49" s="48">
        <v>0.11</v>
      </c>
      <c r="H49" s="50">
        <v>5.2631578947368418E-2</v>
      </c>
    </row>
    <row r="50" spans="2:8" ht="16.95" customHeight="1">
      <c r="B50" s="45" t="s">
        <v>40</v>
      </c>
      <c r="C50" s="46">
        <v>0.12</v>
      </c>
      <c r="D50" s="47">
        <v>0.12658227848101269</v>
      </c>
      <c r="E50" s="48">
        <v>0.11</v>
      </c>
      <c r="F50" s="49">
        <v>0.13</v>
      </c>
      <c r="G50" s="48">
        <v>0.11</v>
      </c>
      <c r="H50" s="50">
        <v>0.11</v>
      </c>
    </row>
    <row r="51" spans="2:8" ht="16.95" customHeight="1" thickBot="1">
      <c r="B51" s="45" t="s">
        <v>41</v>
      </c>
      <c r="C51" s="46">
        <v>0.21</v>
      </c>
      <c r="D51" s="47">
        <v>0.1139240506329114</v>
      </c>
      <c r="E51" s="48">
        <v>0.15</v>
      </c>
      <c r="F51" s="49">
        <v>0.36</v>
      </c>
      <c r="G51" s="48">
        <v>0.12</v>
      </c>
      <c r="H51" s="50">
        <v>0.39473684210526322</v>
      </c>
    </row>
    <row r="52" spans="2:8" ht="16.95" customHeight="1" thickBot="1">
      <c r="B52" s="70" t="s">
        <v>18</v>
      </c>
      <c r="C52" s="71">
        <v>1</v>
      </c>
      <c r="D52" s="21">
        <v>1</v>
      </c>
      <c r="E52" s="72">
        <v>1</v>
      </c>
      <c r="F52" s="73">
        <v>1</v>
      </c>
      <c r="G52" s="72">
        <v>1</v>
      </c>
      <c r="H52" s="20">
        <v>1</v>
      </c>
    </row>
    <row r="53" spans="2:8" ht="16.95" customHeight="1">
      <c r="F53" s="75"/>
    </row>
    <row r="54" spans="2:8" ht="16.95" customHeight="1">
      <c r="F54" s="75"/>
    </row>
    <row r="55" spans="2:8" ht="36.450000000000003" customHeight="1">
      <c r="B55" s="87" t="s">
        <v>42</v>
      </c>
      <c r="C55" s="87"/>
      <c r="D55" s="87"/>
      <c r="E55" s="87"/>
      <c r="F55" s="87"/>
      <c r="G55" s="87"/>
      <c r="H55" s="87"/>
    </row>
    <row r="56" spans="2:8" ht="16.95" customHeight="1" thickBot="1">
      <c r="C56" s="1"/>
      <c r="D56" s="1"/>
      <c r="E56" s="1"/>
      <c r="F56" s="1"/>
      <c r="G56" s="1"/>
      <c r="H56" s="1"/>
    </row>
    <row r="57" spans="2:8" ht="22.05" customHeight="1">
      <c r="B57" s="80" t="s">
        <v>43</v>
      </c>
      <c r="C57" s="33"/>
      <c r="D57" s="82" t="s">
        <v>20</v>
      </c>
      <c r="E57" s="83"/>
      <c r="F57" s="83"/>
      <c r="G57" s="83"/>
      <c r="H57" s="84"/>
    </row>
    <row r="58" spans="2:8" ht="32.549999999999997" customHeight="1" thickBot="1">
      <c r="B58" s="81"/>
      <c r="C58" s="34" t="s">
        <v>21</v>
      </c>
      <c r="D58" s="35" t="s">
        <v>7</v>
      </c>
      <c r="E58" s="36" t="s">
        <v>6</v>
      </c>
      <c r="F58" s="37" t="s">
        <v>8</v>
      </c>
      <c r="G58" s="36" t="s">
        <v>17</v>
      </c>
      <c r="H58" s="38" t="s">
        <v>22</v>
      </c>
    </row>
    <row r="59" spans="2:8" ht="16.95" customHeight="1">
      <c r="B59" s="45" t="s">
        <v>44</v>
      </c>
      <c r="C59" s="76">
        <v>0.36818181818181811</v>
      </c>
      <c r="D59" s="47">
        <v>0.31168831168831168</v>
      </c>
      <c r="E59" s="48">
        <v>0.36538461538461531</v>
      </c>
      <c r="F59" s="49">
        <v>0.40909090909090912</v>
      </c>
      <c r="G59" s="48">
        <v>0.39</v>
      </c>
      <c r="H59" s="50">
        <v>0.45945945945945948</v>
      </c>
    </row>
    <row r="60" spans="2:8" ht="16.95" customHeight="1">
      <c r="B60" s="45" t="s">
        <v>45</v>
      </c>
      <c r="C60" s="46">
        <v>0.16363636363636361</v>
      </c>
      <c r="D60" s="47">
        <v>0.20779220779220781</v>
      </c>
      <c r="E60" s="48">
        <v>0.1730769230769231</v>
      </c>
      <c r="F60" s="49">
        <v>0.1818181818181818</v>
      </c>
      <c r="G60" s="48">
        <v>0.16</v>
      </c>
      <c r="H60" s="50">
        <v>0.1081081081081081</v>
      </c>
    </row>
    <row r="61" spans="2:8" ht="16.95" customHeight="1">
      <c r="B61" s="45" t="s">
        <v>46</v>
      </c>
      <c r="C61" s="46">
        <v>0.16363636363636361</v>
      </c>
      <c r="D61" s="47">
        <v>0.1688311688311688</v>
      </c>
      <c r="E61" s="48">
        <v>0.1153846153846154</v>
      </c>
      <c r="F61" s="49">
        <v>4.5454545454545463E-2</v>
      </c>
      <c r="G61" s="48">
        <v>0.16262626262626265</v>
      </c>
      <c r="H61" s="50">
        <v>0.29729729729729731</v>
      </c>
    </row>
    <row r="62" spans="2:8" ht="16.95" customHeight="1" thickBot="1">
      <c r="B62" s="45" t="s">
        <v>47</v>
      </c>
      <c r="C62" s="46">
        <f>100%-C61-C60-C59</f>
        <v>0.30454545454545473</v>
      </c>
      <c r="D62" s="47">
        <f t="shared" ref="D62:H62" si="1">100%-D61-D60-D59</f>
        <v>0.31168831168831168</v>
      </c>
      <c r="E62" s="48">
        <f t="shared" si="1"/>
        <v>0.34615384615384615</v>
      </c>
      <c r="F62" s="49">
        <f t="shared" si="1"/>
        <v>0.3636363636363637</v>
      </c>
      <c r="G62" s="48">
        <f t="shared" si="1"/>
        <v>0.28737373737373728</v>
      </c>
      <c r="H62" s="50">
        <f t="shared" si="1"/>
        <v>0.13513513513513503</v>
      </c>
    </row>
    <row r="63" spans="2:8" ht="16.95" customHeight="1" thickBot="1">
      <c r="B63" s="70" t="s">
        <v>18</v>
      </c>
      <c r="C63" s="71">
        <v>1</v>
      </c>
      <c r="D63" s="21">
        <v>1</v>
      </c>
      <c r="E63" s="72">
        <v>1</v>
      </c>
      <c r="F63" s="73">
        <v>1</v>
      </c>
      <c r="G63" s="72">
        <v>1</v>
      </c>
      <c r="H63" s="20">
        <v>1</v>
      </c>
    </row>
    <row r="64" spans="2:8" ht="16.95" customHeight="1" thickBot="1">
      <c r="C64" s="1"/>
      <c r="D64" s="1"/>
      <c r="E64" s="1"/>
      <c r="F64" s="1"/>
      <c r="G64" s="1"/>
      <c r="H64" s="1"/>
    </row>
    <row r="65" spans="2:8" ht="22.5" customHeight="1">
      <c r="B65" s="80" t="s">
        <v>48</v>
      </c>
      <c r="C65" s="33"/>
      <c r="D65" s="82" t="s">
        <v>20</v>
      </c>
      <c r="E65" s="83"/>
      <c r="F65" s="83"/>
      <c r="G65" s="83"/>
      <c r="H65" s="84"/>
    </row>
    <row r="66" spans="2:8" ht="31.5" customHeight="1" thickBot="1">
      <c r="B66" s="81"/>
      <c r="C66" s="34" t="s">
        <v>21</v>
      </c>
      <c r="D66" s="35" t="s">
        <v>7</v>
      </c>
      <c r="E66" s="36" t="s">
        <v>6</v>
      </c>
      <c r="F66" s="37" t="s">
        <v>8</v>
      </c>
      <c r="G66" s="36" t="s">
        <v>17</v>
      </c>
      <c r="H66" s="38" t="s">
        <v>22</v>
      </c>
    </row>
    <row r="67" spans="2:8" ht="16.95" customHeight="1">
      <c r="B67" s="45" t="s">
        <v>44</v>
      </c>
      <c r="C67" s="76">
        <v>0.20909090909090911</v>
      </c>
      <c r="D67" s="47">
        <v>0.2857142857142857</v>
      </c>
      <c r="E67" s="48">
        <v>0.19230769230769229</v>
      </c>
      <c r="F67" s="49">
        <v>0.22727272727272729</v>
      </c>
      <c r="G67" s="48">
        <v>0.15151515151515152</v>
      </c>
      <c r="H67" s="50">
        <v>0.1081081081081081</v>
      </c>
    </row>
    <row r="68" spans="2:8" ht="16.95" customHeight="1">
      <c r="B68" s="45" t="s">
        <v>45</v>
      </c>
      <c r="C68" s="46">
        <v>0.23636363636363639</v>
      </c>
      <c r="D68" s="47">
        <v>0.23376623376623371</v>
      </c>
      <c r="E68" s="48">
        <v>0.13461538461538461</v>
      </c>
      <c r="F68" s="49">
        <v>0.31818181818181818</v>
      </c>
      <c r="G68" s="48">
        <v>0.31</v>
      </c>
      <c r="H68" s="50">
        <v>0.24324324324324331</v>
      </c>
    </row>
    <row r="69" spans="2:8" ht="16.95" customHeight="1">
      <c r="B69" s="45" t="s">
        <v>46</v>
      </c>
      <c r="C69" s="46">
        <v>0.16818181818181821</v>
      </c>
      <c r="D69" s="47">
        <v>0.12987012987012991</v>
      </c>
      <c r="E69" s="48">
        <v>0.15384615384615391</v>
      </c>
      <c r="F69" s="49">
        <v>0.22727272727272729</v>
      </c>
      <c r="G69" s="48">
        <v>0.23</v>
      </c>
      <c r="H69" s="50">
        <v>0.1891891891891892</v>
      </c>
    </row>
    <row r="70" spans="2:8" ht="16.95" customHeight="1" thickBot="1">
      <c r="B70" s="45" t="s">
        <v>47</v>
      </c>
      <c r="C70" s="46">
        <f>100%-C69-C68-C67</f>
        <v>0.38636363636363635</v>
      </c>
      <c r="D70" s="47">
        <f t="shared" ref="D70:H70" si="2">100%-D69-D68-D67</f>
        <v>0.35064935064935066</v>
      </c>
      <c r="E70" s="48">
        <f t="shared" si="2"/>
        <v>0.51923076923076916</v>
      </c>
      <c r="F70" s="49">
        <f t="shared" si="2"/>
        <v>0.22727272727272724</v>
      </c>
      <c r="G70" s="48">
        <f t="shared" si="2"/>
        <v>0.30848484848484847</v>
      </c>
      <c r="H70" s="50">
        <f t="shared" si="2"/>
        <v>0.45945945945945932</v>
      </c>
    </row>
    <row r="71" spans="2:8" ht="16.95" customHeight="1" thickBot="1">
      <c r="B71" s="70" t="s">
        <v>18</v>
      </c>
      <c r="C71" s="71">
        <v>1</v>
      </c>
      <c r="D71" s="21">
        <v>1</v>
      </c>
      <c r="E71" s="72">
        <v>1</v>
      </c>
      <c r="F71" s="73">
        <v>1</v>
      </c>
      <c r="G71" s="72">
        <v>1</v>
      </c>
      <c r="H71" s="20">
        <v>1</v>
      </c>
    </row>
    <row r="72" spans="2:8" ht="16.95" customHeight="1" thickBot="1">
      <c r="B72" s="77"/>
      <c r="C72" s="77"/>
      <c r="D72" s="77"/>
      <c r="E72" s="77"/>
      <c r="F72" s="77"/>
      <c r="G72" s="77"/>
      <c r="H72" s="77"/>
    </row>
    <row r="73" spans="2:8" ht="22.95" customHeight="1">
      <c r="B73" s="80" t="s">
        <v>49</v>
      </c>
      <c r="C73" s="33"/>
      <c r="D73" s="82" t="s">
        <v>20</v>
      </c>
      <c r="E73" s="83"/>
      <c r="F73" s="83"/>
      <c r="G73" s="83"/>
      <c r="H73" s="84"/>
    </row>
    <row r="74" spans="2:8" ht="32.549999999999997" customHeight="1" thickBot="1">
      <c r="B74" s="81"/>
      <c r="C74" s="34" t="s">
        <v>21</v>
      </c>
      <c r="D74" s="35" t="s">
        <v>7</v>
      </c>
      <c r="E74" s="36" t="s">
        <v>6</v>
      </c>
      <c r="F74" s="37" t="s">
        <v>8</v>
      </c>
      <c r="G74" s="36" t="s">
        <v>17</v>
      </c>
      <c r="H74" s="38" t="s">
        <v>22</v>
      </c>
    </row>
    <row r="75" spans="2:8" ht="16.95" customHeight="1">
      <c r="B75" s="45" t="s">
        <v>44</v>
      </c>
      <c r="C75" s="76">
        <v>0.16818181818181821</v>
      </c>
      <c r="D75" s="47">
        <v>9.0909090909090912E-2</v>
      </c>
      <c r="E75" s="48">
        <v>0.19230769230769229</v>
      </c>
      <c r="F75" s="49">
        <v>9.0909090909090912E-2</v>
      </c>
      <c r="G75" s="48">
        <v>0.30303030303030304</v>
      </c>
      <c r="H75" s="50">
        <v>0.2162162162162162</v>
      </c>
    </row>
    <row r="76" spans="2:8" ht="16.95" customHeight="1">
      <c r="B76" s="45" t="s">
        <v>45</v>
      </c>
      <c r="C76" s="46">
        <v>8.1818181818181818E-2</v>
      </c>
      <c r="D76" s="47">
        <v>7.792207792207792E-2</v>
      </c>
      <c r="E76" s="48">
        <v>0.1153846153846154</v>
      </c>
      <c r="F76" s="49">
        <v>4.5454545454545463E-2</v>
      </c>
      <c r="G76" s="48">
        <v>3.0303030303030304E-2</v>
      </c>
      <c r="H76" s="50">
        <v>0.1081081081081081</v>
      </c>
    </row>
    <row r="77" spans="2:8" ht="16.95" customHeight="1">
      <c r="B77" s="45" t="s">
        <v>46</v>
      </c>
      <c r="C77" s="46">
        <v>0.13181818181818181</v>
      </c>
      <c r="D77" s="47">
        <v>0.1688311688311688</v>
      </c>
      <c r="E77" s="48">
        <v>0.13461538461538461</v>
      </c>
      <c r="F77" s="49">
        <v>9.0909090909090912E-2</v>
      </c>
      <c r="G77" s="48">
        <v>6.0606060606060608E-2</v>
      </c>
      <c r="H77" s="50">
        <v>0.13513513513513509</v>
      </c>
    </row>
    <row r="78" spans="2:8" ht="16.95" customHeight="1" thickBot="1">
      <c r="B78" s="45" t="s">
        <v>47</v>
      </c>
      <c r="C78" s="46">
        <f>100%-C77-C76-C75</f>
        <v>0.61818181818181817</v>
      </c>
      <c r="D78" s="47">
        <f t="shared" ref="D78:H78" si="3">100%-D77-D76-D75</f>
        <v>0.66233766233766234</v>
      </c>
      <c r="E78" s="48">
        <f t="shared" si="3"/>
        <v>0.55769230769230771</v>
      </c>
      <c r="F78" s="49">
        <f t="shared" si="3"/>
        <v>0.77272727272727271</v>
      </c>
      <c r="G78" s="48">
        <f t="shared" si="3"/>
        <v>0.60606060606060619</v>
      </c>
      <c r="H78" s="50">
        <f t="shared" si="3"/>
        <v>0.54054054054054057</v>
      </c>
    </row>
    <row r="79" spans="2:8" ht="16.95" customHeight="1" thickBot="1">
      <c r="B79" s="70" t="s">
        <v>18</v>
      </c>
      <c r="C79" s="71">
        <v>1</v>
      </c>
      <c r="D79" s="21">
        <v>1</v>
      </c>
      <c r="E79" s="72">
        <v>1</v>
      </c>
      <c r="F79" s="73">
        <v>1</v>
      </c>
      <c r="G79" s="72">
        <v>1</v>
      </c>
      <c r="H79" s="20">
        <v>1</v>
      </c>
    </row>
    <row r="80" spans="2:8" ht="16.95" customHeight="1" thickBot="1">
      <c r="C80" s="1"/>
      <c r="D80" s="1"/>
      <c r="E80" s="1"/>
      <c r="F80" s="1"/>
      <c r="G80" s="1"/>
      <c r="H80" s="1"/>
    </row>
    <row r="81" spans="2:8" ht="22.95" customHeight="1">
      <c r="B81" s="80" t="s">
        <v>50</v>
      </c>
      <c r="C81" s="33"/>
      <c r="D81" s="82" t="s">
        <v>20</v>
      </c>
      <c r="E81" s="83"/>
      <c r="F81" s="83"/>
      <c r="G81" s="83"/>
      <c r="H81" s="84"/>
    </row>
    <row r="82" spans="2:8" ht="32.549999999999997" customHeight="1" thickBot="1">
      <c r="B82" s="81"/>
      <c r="C82" s="34" t="s">
        <v>21</v>
      </c>
      <c r="D82" s="35" t="s">
        <v>7</v>
      </c>
      <c r="E82" s="36" t="s">
        <v>6</v>
      </c>
      <c r="F82" s="37" t="s">
        <v>8</v>
      </c>
      <c r="G82" s="36" t="s">
        <v>17</v>
      </c>
      <c r="H82" s="38" t="s">
        <v>22</v>
      </c>
    </row>
    <row r="83" spans="2:8" ht="16.95" customHeight="1">
      <c r="B83" s="45" t="s">
        <v>44</v>
      </c>
      <c r="C83" s="76">
        <v>0.1</v>
      </c>
      <c r="D83" s="47">
        <v>0.12987012987012991</v>
      </c>
      <c r="E83" s="48">
        <v>5.7692307692307689E-2</v>
      </c>
      <c r="F83" s="49">
        <v>9.0909090909090912E-2</v>
      </c>
      <c r="G83" s="48">
        <v>3.0303030303030304E-2</v>
      </c>
      <c r="H83" s="50">
        <v>0.1621621621621622</v>
      </c>
    </row>
    <row r="84" spans="2:8" ht="16.95" customHeight="1">
      <c r="B84" s="45" t="s">
        <v>45</v>
      </c>
      <c r="C84" s="46">
        <v>0.20454545454545461</v>
      </c>
      <c r="D84" s="47">
        <v>0.2207792207792208</v>
      </c>
      <c r="E84" s="48">
        <v>0.13461538461538461</v>
      </c>
      <c r="F84" s="49">
        <v>0.27272727272727271</v>
      </c>
      <c r="G84" s="48">
        <v>0.26</v>
      </c>
      <c r="H84" s="50">
        <v>0.1621621621621622</v>
      </c>
    </row>
    <row r="85" spans="2:8" ht="16.95" customHeight="1">
      <c r="B85" s="45" t="s">
        <v>46</v>
      </c>
      <c r="C85" s="46">
        <v>0.22727272727272729</v>
      </c>
      <c r="D85" s="47">
        <v>0.23376623376623371</v>
      </c>
      <c r="E85" s="48">
        <v>0.21153846153846151</v>
      </c>
      <c r="F85" s="49">
        <v>0.36363636363636359</v>
      </c>
      <c r="G85" s="48">
        <v>0.15151515151515152</v>
      </c>
      <c r="H85" s="50">
        <v>0.2162162162162162</v>
      </c>
    </row>
    <row r="86" spans="2:8" ht="16.95" customHeight="1" thickBot="1">
      <c r="B86" s="45" t="s">
        <v>47</v>
      </c>
      <c r="C86" s="46">
        <f>100%-C85-C84-C83</f>
        <v>0.46818181818181814</v>
      </c>
      <c r="D86" s="47">
        <f t="shared" ref="D86:H86" si="4">100%-D85-D84-D83</f>
        <v>0.4155844155844155</v>
      </c>
      <c r="E86" s="48">
        <f t="shared" si="4"/>
        <v>0.59615384615384626</v>
      </c>
      <c r="F86" s="49">
        <f t="shared" si="4"/>
        <v>0.27272727272727282</v>
      </c>
      <c r="G86" s="48">
        <f t="shared" si="4"/>
        <v>0.55818181818181822</v>
      </c>
      <c r="H86" s="50">
        <f t="shared" si="4"/>
        <v>0.45945945945945943</v>
      </c>
    </row>
    <row r="87" spans="2:8" ht="16.95" customHeight="1" thickBot="1">
      <c r="B87" s="70" t="s">
        <v>18</v>
      </c>
      <c r="C87" s="71">
        <v>1</v>
      </c>
      <c r="D87" s="21">
        <v>1</v>
      </c>
      <c r="E87" s="72">
        <v>1</v>
      </c>
      <c r="F87" s="73">
        <v>1</v>
      </c>
      <c r="G87" s="72">
        <v>1</v>
      </c>
      <c r="H87" s="20">
        <v>1</v>
      </c>
    </row>
    <row r="88" spans="2:8" ht="16.95" customHeight="1" thickBot="1">
      <c r="C88" s="1"/>
      <c r="D88" s="1"/>
      <c r="E88" s="1"/>
      <c r="F88" s="1"/>
      <c r="G88" s="1"/>
      <c r="H88" s="1"/>
    </row>
    <row r="89" spans="2:8" ht="22.5" customHeight="1">
      <c r="B89" s="80" t="s">
        <v>51</v>
      </c>
      <c r="C89" s="33"/>
      <c r="D89" s="82" t="s">
        <v>20</v>
      </c>
      <c r="E89" s="83"/>
      <c r="F89" s="83"/>
      <c r="G89" s="83"/>
      <c r="H89" s="84"/>
    </row>
    <row r="90" spans="2:8" ht="34.049999999999997" customHeight="1" thickBot="1">
      <c r="B90" s="81"/>
      <c r="C90" s="34" t="s">
        <v>21</v>
      </c>
      <c r="D90" s="35" t="s">
        <v>7</v>
      </c>
      <c r="E90" s="36" t="s">
        <v>6</v>
      </c>
      <c r="F90" s="37" t="s">
        <v>8</v>
      </c>
      <c r="G90" s="36" t="s">
        <v>17</v>
      </c>
      <c r="H90" s="38" t="s">
        <v>22</v>
      </c>
    </row>
    <row r="91" spans="2:8" ht="16.95" customHeight="1">
      <c r="B91" s="45" t="s">
        <v>44</v>
      </c>
      <c r="C91" s="76">
        <v>5.909090909090909E-2</v>
      </c>
      <c r="D91" s="47">
        <v>7.792207792207792E-2</v>
      </c>
      <c r="E91" s="48">
        <v>7.6923076923076927E-2</v>
      </c>
      <c r="F91" s="49">
        <v>9.0909090909090912E-2</v>
      </c>
      <c r="G91" s="48">
        <v>0</v>
      </c>
      <c r="H91" s="50">
        <v>2.7027027027027029E-2</v>
      </c>
    </row>
    <row r="92" spans="2:8" ht="16.95" customHeight="1">
      <c r="B92" s="45" t="s">
        <v>45</v>
      </c>
      <c r="C92" s="46">
        <v>0.1090909090909091</v>
      </c>
      <c r="D92" s="47">
        <v>9.0909090909090912E-2</v>
      </c>
      <c r="E92" s="48">
        <v>0.1730769230769231</v>
      </c>
      <c r="F92" s="49">
        <v>4.5454545454545463E-2</v>
      </c>
      <c r="G92" s="48">
        <v>6.0606060606060608E-2</v>
      </c>
      <c r="H92" s="50">
        <v>0.13513513513513509</v>
      </c>
    </row>
    <row r="93" spans="2:8" ht="16.95" customHeight="1">
      <c r="B93" s="45" t="s">
        <v>46</v>
      </c>
      <c r="C93" s="46">
        <v>7.2727272727272724E-2</v>
      </c>
      <c r="D93" s="47">
        <v>5.1948051948051938E-2</v>
      </c>
      <c r="E93" s="48">
        <v>9.6153846153846173E-2</v>
      </c>
      <c r="F93" s="49">
        <v>9.0909090909090912E-2</v>
      </c>
      <c r="G93" s="48">
        <v>0.15151515151515152</v>
      </c>
      <c r="H93" s="50">
        <v>0</v>
      </c>
    </row>
    <row r="94" spans="2:8" ht="16.95" customHeight="1" thickBot="1">
      <c r="B94" s="45" t="s">
        <v>47</v>
      </c>
      <c r="C94" s="46">
        <f>100%-C93-C92-C91</f>
        <v>0.75909090909090904</v>
      </c>
      <c r="D94" s="47">
        <f t="shared" ref="D94:H94" si="5">100%-D93-D92-D91</f>
        <v>0.77922077922077915</v>
      </c>
      <c r="E94" s="48">
        <f t="shared" si="5"/>
        <v>0.65384615384615374</v>
      </c>
      <c r="F94" s="49">
        <f t="shared" si="5"/>
        <v>0.77272727272727271</v>
      </c>
      <c r="G94" s="48">
        <f t="shared" si="5"/>
        <v>0.78787878787878785</v>
      </c>
      <c r="H94" s="50">
        <f t="shared" si="5"/>
        <v>0.83783783783783794</v>
      </c>
    </row>
    <row r="95" spans="2:8" ht="16.95" customHeight="1" thickBot="1">
      <c r="B95" s="70" t="s">
        <v>18</v>
      </c>
      <c r="C95" s="71">
        <v>1</v>
      </c>
      <c r="D95" s="21">
        <v>1</v>
      </c>
      <c r="E95" s="72">
        <v>1</v>
      </c>
      <c r="F95" s="73">
        <v>1</v>
      </c>
      <c r="G95" s="72">
        <v>1</v>
      </c>
      <c r="H95" s="20">
        <v>1</v>
      </c>
    </row>
    <row r="96" spans="2:8" ht="16.95" customHeight="1" thickBot="1">
      <c r="C96" s="77"/>
      <c r="D96" s="77"/>
      <c r="E96" s="77"/>
      <c r="F96" s="77"/>
      <c r="G96" s="77"/>
      <c r="H96" s="77"/>
    </row>
    <row r="97" spans="2:8" ht="22.95" customHeight="1">
      <c r="B97" s="80" t="s">
        <v>52</v>
      </c>
      <c r="C97" s="33"/>
      <c r="D97" s="82" t="s">
        <v>20</v>
      </c>
      <c r="E97" s="83"/>
      <c r="F97" s="83"/>
      <c r="G97" s="83"/>
      <c r="H97" s="84"/>
    </row>
    <row r="98" spans="2:8" ht="33" customHeight="1" thickBot="1">
      <c r="B98" s="81"/>
      <c r="C98" s="34" t="s">
        <v>21</v>
      </c>
      <c r="D98" s="35" t="s">
        <v>7</v>
      </c>
      <c r="E98" s="36" t="s">
        <v>6</v>
      </c>
      <c r="F98" s="37" t="s">
        <v>8</v>
      </c>
      <c r="G98" s="36" t="s">
        <v>17</v>
      </c>
      <c r="H98" s="38" t="s">
        <v>22</v>
      </c>
    </row>
    <row r="99" spans="2:8" ht="16.95" customHeight="1">
      <c r="B99" s="45" t="s">
        <v>44</v>
      </c>
      <c r="C99" s="76">
        <v>5.909090909090909E-2</v>
      </c>
      <c r="D99" s="47">
        <v>5.1948051948051938E-2</v>
      </c>
      <c r="E99" s="48">
        <v>5.7692307692307689E-2</v>
      </c>
      <c r="F99" s="49">
        <v>4.5454545454545463E-2</v>
      </c>
      <c r="G99" s="48">
        <v>0.12121212121212122</v>
      </c>
      <c r="H99" s="50">
        <v>2.7027027027027029E-2</v>
      </c>
    </row>
    <row r="100" spans="2:8" ht="16.95" customHeight="1">
      <c r="B100" s="45" t="s">
        <v>45</v>
      </c>
      <c r="C100" s="46">
        <v>6.8181818181818177E-2</v>
      </c>
      <c r="D100" s="47">
        <v>6.4935064935064929E-2</v>
      </c>
      <c r="E100" s="48">
        <v>5.7692307692307689E-2</v>
      </c>
      <c r="F100" s="49">
        <v>4.5454545454545463E-2</v>
      </c>
      <c r="G100" s="48">
        <v>0.12121212121212122</v>
      </c>
      <c r="H100" s="50">
        <v>5.405405405405405E-2</v>
      </c>
    </row>
    <row r="101" spans="2:8" ht="16.95" customHeight="1">
      <c r="B101" s="45" t="s">
        <v>46</v>
      </c>
      <c r="C101" s="46">
        <v>0.1136363636363636</v>
      </c>
      <c r="D101" s="47">
        <v>0.15584415584415581</v>
      </c>
      <c r="E101" s="48">
        <v>7.6923076923076927E-2</v>
      </c>
      <c r="F101" s="49">
        <v>4.5454545454545463E-2</v>
      </c>
      <c r="G101" s="48">
        <v>9.0909090909090912E-2</v>
      </c>
      <c r="H101" s="50">
        <v>0.13513513513513509</v>
      </c>
    </row>
    <row r="102" spans="2:8" ht="16.95" customHeight="1" thickBot="1">
      <c r="B102" s="45" t="s">
        <v>47</v>
      </c>
      <c r="C102" s="46">
        <f>100%-C101-C100-C99</f>
        <v>0.75909090909090904</v>
      </c>
      <c r="D102" s="47">
        <f t="shared" ref="D102:H102" si="6">100%-D101-D100-D99</f>
        <v>0.72727272727272729</v>
      </c>
      <c r="E102" s="48">
        <f t="shared" si="6"/>
        <v>0.80769230769230771</v>
      </c>
      <c r="F102" s="49">
        <f t="shared" si="6"/>
        <v>0.86363636363636376</v>
      </c>
      <c r="G102" s="48">
        <f t="shared" si="6"/>
        <v>0.66666666666666663</v>
      </c>
      <c r="H102" s="50">
        <f t="shared" si="6"/>
        <v>0.78378378378378377</v>
      </c>
    </row>
    <row r="103" spans="2:8" ht="16.95" customHeight="1" thickBot="1">
      <c r="B103" s="70" t="s">
        <v>18</v>
      </c>
      <c r="C103" s="71">
        <v>1</v>
      </c>
      <c r="D103" s="21">
        <v>1</v>
      </c>
      <c r="E103" s="72">
        <v>1</v>
      </c>
      <c r="F103" s="73">
        <v>1</v>
      </c>
      <c r="G103" s="72">
        <v>1</v>
      </c>
      <c r="H103" s="20">
        <v>1</v>
      </c>
    </row>
    <row r="104" spans="2:8" ht="16.95" customHeight="1" thickBot="1">
      <c r="C104" s="77"/>
      <c r="D104" s="77"/>
      <c r="E104" s="77"/>
      <c r="F104" s="77"/>
      <c r="G104" s="77"/>
      <c r="H104" s="77"/>
    </row>
    <row r="105" spans="2:8" ht="22.95" customHeight="1">
      <c r="B105" s="80" t="s">
        <v>53</v>
      </c>
      <c r="C105" s="33"/>
      <c r="D105" s="82" t="s">
        <v>20</v>
      </c>
      <c r="E105" s="83"/>
      <c r="F105" s="83"/>
      <c r="G105" s="83"/>
      <c r="H105" s="84"/>
    </row>
    <row r="106" spans="2:8" ht="33.450000000000003" customHeight="1" thickBot="1">
      <c r="B106" s="81"/>
      <c r="C106" s="34" t="s">
        <v>21</v>
      </c>
      <c r="D106" s="35" t="s">
        <v>7</v>
      </c>
      <c r="E106" s="36" t="s">
        <v>6</v>
      </c>
      <c r="F106" s="37" t="s">
        <v>8</v>
      </c>
      <c r="G106" s="36" t="s">
        <v>17</v>
      </c>
      <c r="H106" s="38" t="s">
        <v>22</v>
      </c>
    </row>
    <row r="107" spans="2:8" ht="16.95" customHeight="1">
      <c r="B107" s="45" t="s">
        <v>44</v>
      </c>
      <c r="C107" s="76">
        <v>3.6363636363636362E-2</v>
      </c>
      <c r="D107" s="47">
        <v>5.1948051948051938E-2</v>
      </c>
      <c r="E107" s="48">
        <v>5.7692307692307689E-2</v>
      </c>
      <c r="F107" s="49">
        <v>4.5454545454545463E-2</v>
      </c>
      <c r="G107" s="48">
        <v>0</v>
      </c>
      <c r="H107" s="50">
        <v>0</v>
      </c>
    </row>
    <row r="108" spans="2:8" ht="16.95" customHeight="1">
      <c r="B108" s="45" t="s">
        <v>45</v>
      </c>
      <c r="C108" s="46">
        <v>0.13636363636363641</v>
      </c>
      <c r="D108" s="47">
        <v>0.1038961038961039</v>
      </c>
      <c r="E108" s="48">
        <v>0.21153846153846151</v>
      </c>
      <c r="F108" s="49">
        <v>9.0909090909090912E-2</v>
      </c>
      <c r="G108" s="48">
        <v>6.0606060606060608E-2</v>
      </c>
      <c r="H108" s="50">
        <v>0.1891891891891892</v>
      </c>
    </row>
    <row r="109" spans="2:8" ht="16.95" customHeight="1">
      <c r="B109" s="45" t="s">
        <v>46</v>
      </c>
      <c r="C109" s="46">
        <v>0.1227272727272727</v>
      </c>
      <c r="D109" s="47">
        <v>9.0909090909090912E-2</v>
      </c>
      <c r="E109" s="48">
        <v>0.21153846153846151</v>
      </c>
      <c r="F109" s="49">
        <v>0.13636363636363641</v>
      </c>
      <c r="G109" s="48">
        <v>0.15151515151515152</v>
      </c>
      <c r="H109" s="50">
        <v>2.7027027027027029E-2</v>
      </c>
    </row>
    <row r="110" spans="2:8" ht="16.95" customHeight="1" thickBot="1">
      <c r="B110" s="45" t="s">
        <v>47</v>
      </c>
      <c r="C110" s="46">
        <f>100%-C109-C108-C107</f>
        <v>0.70454545454545459</v>
      </c>
      <c r="D110" s="47">
        <f t="shared" ref="D110:H110" si="7">100%-D109-D108-D107</f>
        <v>0.75324675324675316</v>
      </c>
      <c r="E110" s="48">
        <f t="shared" si="7"/>
        <v>0.51923076923076938</v>
      </c>
      <c r="F110" s="49">
        <f t="shared" si="7"/>
        <v>0.72727272727272718</v>
      </c>
      <c r="G110" s="48">
        <f t="shared" si="7"/>
        <v>0.78787878787878785</v>
      </c>
      <c r="H110" s="50">
        <f t="shared" si="7"/>
        <v>0.78378378378378377</v>
      </c>
    </row>
    <row r="111" spans="2:8" ht="16.95" customHeight="1" thickBot="1">
      <c r="B111" s="70" t="s">
        <v>18</v>
      </c>
      <c r="C111" s="71">
        <v>1</v>
      </c>
      <c r="D111" s="21">
        <v>1</v>
      </c>
      <c r="E111" s="72">
        <v>1</v>
      </c>
      <c r="F111" s="73">
        <v>1</v>
      </c>
      <c r="G111" s="72">
        <v>1</v>
      </c>
      <c r="H111" s="20">
        <v>1</v>
      </c>
    </row>
    <row r="112" spans="2:8" ht="16.95" customHeight="1">
      <c r="C112" s="1"/>
      <c r="D112" s="1"/>
      <c r="E112" s="1"/>
      <c r="F112" s="1"/>
      <c r="G112" s="1"/>
      <c r="H112" s="1"/>
    </row>
    <row r="113" spans="2:8" ht="16.95" customHeight="1">
      <c r="C113" s="1"/>
      <c r="D113" s="1"/>
      <c r="E113" s="1"/>
      <c r="F113" s="1"/>
      <c r="G113" s="1"/>
      <c r="H113" s="1"/>
    </row>
    <row r="114" spans="2:8" ht="16.95" customHeight="1" thickBot="1">
      <c r="B114" s="78" t="s">
        <v>54</v>
      </c>
      <c r="C114" s="74"/>
      <c r="D114" s="74"/>
      <c r="E114" s="74"/>
      <c r="F114" s="74"/>
      <c r="G114" s="74"/>
      <c r="H114" s="74"/>
    </row>
    <row r="115" spans="2:8" ht="22.05" customHeight="1">
      <c r="B115" s="85"/>
      <c r="C115" s="33"/>
      <c r="D115" s="82" t="s">
        <v>20</v>
      </c>
      <c r="E115" s="83"/>
      <c r="F115" s="83"/>
      <c r="G115" s="83"/>
      <c r="H115" s="84"/>
    </row>
    <row r="116" spans="2:8" ht="33" customHeight="1" thickBot="1">
      <c r="B116" s="86"/>
      <c r="C116" s="34" t="s">
        <v>21</v>
      </c>
      <c r="D116" s="35" t="s">
        <v>7</v>
      </c>
      <c r="E116" s="36" t="s">
        <v>6</v>
      </c>
      <c r="F116" s="37" t="s">
        <v>8</v>
      </c>
      <c r="G116" s="36" t="s">
        <v>17</v>
      </c>
      <c r="H116" s="38" t="s">
        <v>22</v>
      </c>
    </row>
    <row r="117" spans="2:8" ht="30" customHeight="1">
      <c r="B117" s="79" t="s">
        <v>55</v>
      </c>
      <c r="C117" s="46">
        <v>0.3</v>
      </c>
      <c r="D117" s="47">
        <v>0.28000000000000003</v>
      </c>
      <c r="E117" s="48">
        <v>0.28000000000000003</v>
      </c>
      <c r="F117" s="49">
        <v>0.35</v>
      </c>
      <c r="G117" s="48">
        <v>0.28000000000000003</v>
      </c>
      <c r="H117" s="50">
        <v>0.27</v>
      </c>
    </row>
    <row r="118" spans="2:8" ht="30" customHeight="1">
      <c r="B118" s="79" t="s">
        <v>56</v>
      </c>
      <c r="C118" s="46">
        <v>0.31</v>
      </c>
      <c r="D118" s="47">
        <v>0.31645569620253172</v>
      </c>
      <c r="E118" s="48">
        <v>0.30769230769230771</v>
      </c>
      <c r="F118" s="49">
        <v>0.31818181818181818</v>
      </c>
      <c r="G118" s="48">
        <v>0.32</v>
      </c>
      <c r="H118" s="50">
        <v>0.27</v>
      </c>
    </row>
    <row r="119" spans="2:8" ht="30" customHeight="1">
      <c r="B119" s="79" t="s">
        <v>57</v>
      </c>
      <c r="C119" s="46">
        <v>0.33</v>
      </c>
      <c r="D119" s="47">
        <v>0.35</v>
      </c>
      <c r="E119" s="48">
        <v>0.35</v>
      </c>
      <c r="F119" s="49">
        <v>0.24</v>
      </c>
      <c r="G119" s="48">
        <v>0.35</v>
      </c>
      <c r="H119" s="50">
        <v>0.42</v>
      </c>
    </row>
    <row r="120" spans="2:8" ht="20.55" customHeight="1" thickBot="1">
      <c r="B120" s="45" t="s">
        <v>41</v>
      </c>
      <c r="C120" s="46">
        <v>6.25E-2</v>
      </c>
      <c r="D120" s="47">
        <v>5.0632911392405069E-2</v>
      </c>
      <c r="E120" s="48">
        <v>5.7692307692307689E-2</v>
      </c>
      <c r="F120" s="49">
        <v>9.0909090909090912E-2</v>
      </c>
      <c r="G120" s="48">
        <v>0.05</v>
      </c>
      <c r="H120" s="50">
        <v>5.2631578947368418E-2</v>
      </c>
    </row>
    <row r="121" spans="2:8" ht="16.95" customHeight="1" thickBot="1">
      <c r="B121" s="70" t="s">
        <v>18</v>
      </c>
      <c r="C121" s="71">
        <v>1</v>
      </c>
      <c r="D121" s="21">
        <v>1</v>
      </c>
      <c r="E121" s="72">
        <v>1</v>
      </c>
      <c r="F121" s="73">
        <v>1</v>
      </c>
      <c r="G121" s="72">
        <v>1</v>
      </c>
      <c r="H121" s="20">
        <v>1</v>
      </c>
    </row>
    <row r="122" spans="2:8" ht="16.95" customHeight="1"/>
    <row r="123" spans="2:8" ht="16.95" customHeight="1"/>
  </sheetData>
  <mergeCells count="28">
    <mergeCell ref="B55:H55"/>
    <mergeCell ref="B2:B3"/>
    <mergeCell ref="C2:D2"/>
    <mergeCell ref="E2:F2"/>
    <mergeCell ref="B19:I19"/>
    <mergeCell ref="B20:B21"/>
    <mergeCell ref="D20:H20"/>
    <mergeCell ref="B32:B33"/>
    <mergeCell ref="D32:H32"/>
    <mergeCell ref="B43:K43"/>
    <mergeCell ref="B44:B45"/>
    <mergeCell ref="D44:H44"/>
    <mergeCell ref="B57:B58"/>
    <mergeCell ref="D57:H57"/>
    <mergeCell ref="B65:B66"/>
    <mergeCell ref="D65:H65"/>
    <mergeCell ref="B73:B74"/>
    <mergeCell ref="D73:H73"/>
    <mergeCell ref="B105:B106"/>
    <mergeCell ref="D105:H105"/>
    <mergeCell ref="B115:B116"/>
    <mergeCell ref="D115:H115"/>
    <mergeCell ref="B81:B82"/>
    <mergeCell ref="D81:H81"/>
    <mergeCell ref="B89:B90"/>
    <mergeCell ref="D89:H89"/>
    <mergeCell ref="B97:B98"/>
    <mergeCell ref="D97:H97"/>
  </mergeCells>
  <pageMargins left="0.7" right="0.7" top="0.75" bottom="0.75" header="0.3" footer="0.3"/>
  <pageSetup paperSize="9" orientation="portrait" r:id="rId1"/>
  <rowBreaks count="3" manualBreakCount="3">
    <brk id="41" max="16383" man="1"/>
    <brk id="71" max="16383" man="1"/>
    <brk id="103" max="16383" man="1"/>
  </rowBreaks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Maurice de Hond</dc:creator>
  <cp:lastModifiedBy>Carlos</cp:lastModifiedBy>
  <dcterms:created xsi:type="dcterms:W3CDTF">2025-04-19T07:07:54Z</dcterms:created>
  <dcterms:modified xsi:type="dcterms:W3CDTF">2025-04-19T23:08:13Z</dcterms:modified>
</cp:coreProperties>
</file>